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workbookProtection lockStructure="1"/>
  <bookViews>
    <workbookView xWindow="-120" yWindow="-60" windowWidth="20730" windowHeight="1170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01" i="1"/>
  <c r="H206" s="1"/>
  <c r="H207" s="1"/>
  <c r="H208" s="1"/>
  <c r="H209" s="1"/>
  <c r="E201"/>
  <c r="E206" s="1"/>
  <c r="E207" s="1"/>
  <c r="E208" s="1"/>
  <c r="E209" s="1"/>
  <c r="E205" l="1"/>
  <c r="E210" s="1"/>
  <c r="H205"/>
  <c r="H210" l="1"/>
  <c r="H211" s="1"/>
  <c r="E211" l="1"/>
</calcChain>
</file>

<file path=xl/sharedStrings.xml><?xml version="1.0" encoding="utf-8"?>
<sst xmlns="http://schemas.openxmlformats.org/spreadsheetml/2006/main" count="33" uniqueCount="20">
  <si>
    <t>شهر الاستحقاق</t>
  </si>
  <si>
    <t>مسلسل الشهر</t>
  </si>
  <si>
    <t>أولا : عن مدد الاشتراك قبل ومن يناير 2020</t>
  </si>
  <si>
    <t>معدل التضخم السنوى %  *</t>
  </si>
  <si>
    <t>النهاية</t>
  </si>
  <si>
    <t>عدد الشهور</t>
  </si>
  <si>
    <t>اجمالي معدل التضخم</t>
  </si>
  <si>
    <t>متوسط</t>
  </si>
  <si>
    <t>* معدل التضـخم السنوي لإجمالي الجمهورية وفقا للجهاز المركزي للتعبئة العامة والاحصاء المقابل  لنفس الشهـر من العام السابق.</t>
  </si>
  <si>
    <t>* عند حساب متوسط نسب التضخم يؤخذ الرقم العشرى الأول فقط دون جبر أو تقريب.</t>
  </si>
  <si>
    <t>* يشترط لتحديد المتوسط الشهرى ألا تقل عدد الشهور عن 12 شهر.</t>
  </si>
  <si>
    <t>أولا: معدل التضخم الشهري عن مدد الاشتراك قبل ومن 01-01-2020</t>
  </si>
  <si>
    <t>ثانيا: معدل التضخم الشهري عن مدد الاشتراك بدايتها بعد 01-01-2020</t>
  </si>
  <si>
    <t>* تاريخ النهاية= الشهر السابق لتاريخ تحقق واقعة استحقاق كافة الحقوق التأمينية.</t>
  </si>
  <si>
    <t>(ملاحظة: بالنسبة لتعويض الدفعة الواحدة في تأمين الشيخوخة والعجز والوفاة= الشهر السابق لتاريخ نهاية الخدمة)</t>
  </si>
  <si>
    <t>تاريخ النهاية</t>
  </si>
  <si>
    <t>www.elsayyad.net</t>
  </si>
  <si>
    <t>تاريخ البداية</t>
  </si>
  <si>
    <t>تحديث: 19-08-2026</t>
  </si>
  <si>
    <t>تحديد متوسط معدل التضخم الشهرى حتى الشهر السابق لتاريخ واقعة الاستحقاق   
(آخر شهر متاح يوليو 2026)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</si>
</sst>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[$-409]mmm\-yy;@"/>
    <numFmt numFmtId="166" formatCode="yyyy\-mm\-dd;@"/>
  </numFmts>
  <fonts count="1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16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8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5" fillId="0" borderId="0" xfId="0" applyFont="1" applyFill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1" fillId="0" borderId="0" xfId="0" applyFont="1" applyFill="1" applyAlignment="1" applyProtection="1">
      <alignment vertical="center"/>
      <protection hidden="1"/>
    </xf>
    <xf numFmtId="0" fontId="1" fillId="0" borderId="0" xfId="0" applyFont="1" applyAlignment="1" applyProtection="1">
      <alignment horizontal="justify" vertical="center" readingOrder="2"/>
      <protection hidden="1"/>
    </xf>
    <xf numFmtId="0" fontId="2" fillId="2" borderId="4" xfId="0" applyFont="1" applyFill="1" applyBorder="1" applyAlignment="1" applyProtection="1">
      <alignment horizontal="center" vertical="center" wrapText="1" readingOrder="2"/>
      <protection hidden="1"/>
    </xf>
    <xf numFmtId="0" fontId="2" fillId="2" borderId="1" xfId="0" applyFont="1" applyFill="1" applyBorder="1" applyAlignment="1" applyProtection="1">
      <alignment horizontal="center" vertical="center" wrapText="1" readingOrder="2"/>
      <protection hidden="1"/>
    </xf>
    <xf numFmtId="0" fontId="1" fillId="0" borderId="4" xfId="0" applyFont="1" applyFill="1" applyBorder="1" applyAlignment="1" applyProtection="1">
      <alignment horizontal="center" vertical="center" wrapText="1" readingOrder="2"/>
      <protection hidden="1"/>
    </xf>
    <xf numFmtId="164" fontId="1" fillId="0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1" fillId="0" borderId="0" xfId="0" applyFont="1" applyFill="1" applyBorder="1" applyAlignment="1" applyProtection="1">
      <alignment horizontal="center" vertical="center" wrapText="1" readingOrder="2"/>
      <protection hidden="1"/>
    </xf>
    <xf numFmtId="165" fontId="1" fillId="0" borderId="0" xfId="0" applyNumberFormat="1" applyFont="1" applyFill="1" applyBorder="1" applyAlignment="1" applyProtection="1">
      <alignment horizontal="center" vertical="center" wrapText="1" readingOrder="2"/>
      <protection hidden="1"/>
    </xf>
    <xf numFmtId="164" fontId="1" fillId="0" borderId="0" xfId="0" applyNumberFormat="1" applyFont="1" applyFill="1" applyBorder="1" applyAlignment="1" applyProtection="1">
      <alignment horizontal="center" vertical="center" wrapText="1" readingOrder="2"/>
      <protection hidden="1"/>
    </xf>
    <xf numFmtId="0" fontId="5" fillId="0" borderId="0" xfId="0" applyFont="1" applyFill="1" applyBorder="1" applyAlignment="1" applyProtection="1">
      <alignment horizontal="center" vertical="center" wrapText="1" readingOrder="2"/>
      <protection hidden="1"/>
    </xf>
    <xf numFmtId="4" fontId="1" fillId="0" borderId="0" xfId="0" applyNumberFormat="1" applyFont="1" applyFill="1" applyBorder="1" applyAlignment="1" applyProtection="1">
      <alignment horizontal="center" vertical="center" wrapText="1" readingOrder="2"/>
      <protection hidden="1"/>
    </xf>
    <xf numFmtId="0" fontId="1" fillId="0" borderId="0" xfId="0" applyNumberFormat="1" applyFont="1" applyFill="1" applyBorder="1" applyAlignment="1" applyProtection="1">
      <alignment horizontal="center" vertical="center" wrapText="1" readingOrder="2"/>
      <protection hidden="1"/>
    </xf>
    <xf numFmtId="164" fontId="7" fillId="0" borderId="5" xfId="0" applyNumberFormat="1" applyFont="1" applyFill="1" applyBorder="1" applyAlignment="1" applyProtection="1">
      <alignment horizontal="center" vertical="center" wrapText="1" readingOrder="2"/>
      <protection hidden="1"/>
    </xf>
    <xf numFmtId="0" fontId="7" fillId="0" borderId="6" xfId="0" applyNumberFormat="1" applyFont="1" applyFill="1" applyBorder="1" applyAlignment="1" applyProtection="1">
      <alignment horizontal="center" vertical="center" wrapText="1" readingOrder="2"/>
      <protection hidden="1"/>
    </xf>
    <xf numFmtId="164" fontId="7" fillId="0" borderId="8" xfId="0" applyNumberFormat="1" applyFont="1" applyFill="1" applyBorder="1" applyAlignment="1" applyProtection="1">
      <alignment horizontal="center" vertical="center" wrapText="1" readingOrder="2"/>
      <protection hidden="1"/>
    </xf>
    <xf numFmtId="0" fontId="5" fillId="3" borderId="4" xfId="0" applyFont="1" applyFill="1" applyBorder="1" applyAlignment="1" applyProtection="1">
      <alignment horizontal="center" vertical="center" wrapText="1" readingOrder="2"/>
      <protection hidden="1"/>
    </xf>
    <xf numFmtId="0" fontId="5" fillId="3" borderId="7" xfId="0" applyFont="1" applyFill="1" applyBorder="1" applyAlignment="1" applyProtection="1">
      <alignment horizontal="center" vertical="center" wrapText="1" readingOrder="2"/>
      <protection hidden="1"/>
    </xf>
    <xf numFmtId="0" fontId="5" fillId="3" borderId="2" xfId="0" applyFont="1" applyFill="1" applyBorder="1" applyAlignment="1" applyProtection="1">
      <alignment horizontal="center" vertical="center" wrapText="1" readingOrder="2"/>
      <protection hidden="1"/>
    </xf>
    <xf numFmtId="0" fontId="5" fillId="5" borderId="4" xfId="0" applyFont="1" applyFill="1" applyBorder="1" applyAlignment="1" applyProtection="1">
      <alignment horizontal="center" vertical="center" wrapText="1" readingOrder="2"/>
      <protection hidden="1"/>
    </xf>
    <xf numFmtId="0" fontId="5" fillId="5" borderId="7" xfId="0" applyFont="1" applyFill="1" applyBorder="1" applyAlignment="1" applyProtection="1">
      <alignment horizontal="center" vertical="center" wrapText="1" readingOrder="2"/>
      <protection hidden="1"/>
    </xf>
    <xf numFmtId="0" fontId="5" fillId="5" borderId="2" xfId="0" applyFont="1" applyFill="1" applyBorder="1" applyAlignment="1" applyProtection="1">
      <alignment horizontal="center" vertical="center" wrapText="1" readingOrder="2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 readingOrder="2"/>
      <protection hidden="1"/>
    </xf>
    <xf numFmtId="166" fontId="5" fillId="0" borderId="8" xfId="0" applyNumberFormat="1" applyFont="1" applyFill="1" applyBorder="1" applyAlignment="1" applyProtection="1">
      <alignment horizontal="center" vertical="center"/>
      <protection locked="0" hidden="1"/>
    </xf>
    <xf numFmtId="164" fontId="7" fillId="0" borderId="6" xfId="0" applyNumberFormat="1" applyFont="1" applyFill="1" applyBorder="1" applyAlignment="1" applyProtection="1">
      <alignment horizontal="center" vertical="center" wrapText="1" readingOrder="2"/>
      <protection hidden="1"/>
    </xf>
    <xf numFmtId="166" fontId="5" fillId="0" borderId="12" xfId="0" applyNumberFormat="1" applyFont="1" applyFill="1" applyBorder="1" applyAlignment="1" applyProtection="1">
      <alignment horizontal="center" vertical="center"/>
      <protection locked="0" hidden="1"/>
    </xf>
    <xf numFmtId="0" fontId="5" fillId="5" borderId="13" xfId="0" applyFont="1" applyFill="1" applyBorder="1" applyAlignment="1" applyProtection="1">
      <alignment horizontal="center" vertical="center" wrapText="1" readingOrder="2"/>
      <protection hidden="1"/>
    </xf>
    <xf numFmtId="166" fontId="5" fillId="0" borderId="14" xfId="0" applyNumberFormat="1" applyFont="1" applyFill="1" applyBorder="1" applyAlignment="1" applyProtection="1">
      <alignment horizontal="center" vertical="center"/>
      <protection locked="0" hidden="1"/>
    </xf>
    <xf numFmtId="0" fontId="5" fillId="3" borderId="13" xfId="0" applyFont="1" applyFill="1" applyBorder="1" applyAlignment="1" applyProtection="1">
      <alignment horizontal="center" vertical="center" wrapText="1" readingOrder="2"/>
      <protection hidden="1"/>
    </xf>
    <xf numFmtId="164" fontId="7" fillId="0" borderId="0" xfId="0" applyNumberFormat="1" applyFont="1" applyFill="1" applyBorder="1" applyAlignment="1" applyProtection="1">
      <alignment horizontal="center" vertical="center" wrapText="1" readingOrder="2"/>
      <protection hidden="1"/>
    </xf>
    <xf numFmtId="166" fontId="5" fillId="0" borderId="0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 applyProtection="1">
      <alignment horizontal="center" vertical="center" wrapText="1" readingOrder="2"/>
      <protection hidden="1"/>
    </xf>
    <xf numFmtId="0" fontId="1" fillId="0" borderId="0" xfId="0" applyFont="1" applyFill="1" applyBorder="1" applyAlignment="1" applyProtection="1">
      <alignment horizontal="center" vertical="center" wrapText="1" readingOrder="2"/>
      <protection hidden="1"/>
    </xf>
    <xf numFmtId="0" fontId="3" fillId="4" borderId="9" xfId="0" applyFont="1" applyFill="1" applyBorder="1" applyAlignment="1" applyProtection="1">
      <alignment horizontal="center" vertical="center" wrapText="1" readingOrder="2"/>
      <protection hidden="1"/>
    </xf>
    <xf numFmtId="0" fontId="3" fillId="4" borderId="10" xfId="0" applyFont="1" applyFill="1" applyBorder="1" applyAlignment="1" applyProtection="1">
      <alignment vertical="center" wrapText="1"/>
      <protection hidden="1"/>
    </xf>
    <xf numFmtId="0" fontId="4" fillId="4" borderId="10" xfId="0" applyFont="1" applyFill="1" applyBorder="1" applyAlignment="1" applyProtection="1">
      <alignment vertical="center" wrapText="1"/>
      <protection hidden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 readingOrder="2"/>
      <protection hidden="1"/>
    </xf>
    <xf numFmtId="0" fontId="0" fillId="0" borderId="0" xfId="0" applyAlignment="1">
      <alignment horizontal="center" vertical="center" wrapText="1" readingOrder="2"/>
    </xf>
    <xf numFmtId="0" fontId="10" fillId="0" borderId="15" xfId="0" applyFont="1" applyFill="1" applyBorder="1" applyAlignment="1" applyProtection="1">
      <alignment horizontal="center" vertical="center" wrapText="1" readingOrder="2"/>
      <protection hidden="1"/>
    </xf>
    <xf numFmtId="0" fontId="10" fillId="0" borderId="0" xfId="0" applyFont="1" applyAlignment="1">
      <alignment horizontal="center" vertical="center" wrapText="1" readingOrder="2"/>
    </xf>
    <xf numFmtId="0" fontId="8" fillId="0" borderId="0" xfId="0" applyFont="1" applyAlignment="1" applyProtection="1">
      <alignment horizontal="right" vertical="center" wrapText="1" readingOrder="2"/>
      <protection hidden="1"/>
    </xf>
    <xf numFmtId="0" fontId="9" fillId="0" borderId="0" xfId="0" applyFont="1" applyAlignment="1">
      <alignment horizontal="right" vertical="center" wrapText="1" readingOrder="2"/>
    </xf>
    <xf numFmtId="0" fontId="8" fillId="0" borderId="0" xfId="0" applyFont="1" applyFill="1" applyBorder="1" applyAlignment="1" applyProtection="1">
      <alignment horizontal="right" vertical="center" wrapText="1" readingOrder="2"/>
      <protection hidden="1"/>
    </xf>
    <xf numFmtId="0" fontId="9" fillId="0" borderId="0" xfId="0" applyFont="1" applyAlignment="1">
      <alignment horizontal="right" vertical="center" wrapText="1"/>
    </xf>
    <xf numFmtId="0" fontId="2" fillId="2" borderId="2" xfId="0" applyFont="1" applyFill="1" applyBorder="1" applyAlignment="1" applyProtection="1">
      <alignment horizontal="center" vertical="center" wrapText="1" readingOrder="2"/>
      <protection hidden="1"/>
    </xf>
    <xf numFmtId="0" fontId="2" fillId="2" borderId="3" xfId="0" applyFont="1" applyFill="1" applyBorder="1" applyAlignment="1" applyProtection="1">
      <alignment horizontal="center" vertical="center" wrapText="1" readingOrder="2"/>
      <protection hidden="1"/>
    </xf>
    <xf numFmtId="0" fontId="6" fillId="5" borderId="2" xfId="0" applyFont="1" applyFill="1" applyBorder="1" applyAlignment="1" applyProtection="1">
      <alignment horizontal="center" vertical="center" wrapText="1" readingOrder="1"/>
      <protection hidden="1"/>
    </xf>
    <xf numFmtId="0" fontId="0" fillId="0" borderId="5" xfId="0" applyBorder="1" applyAlignment="1">
      <alignment horizontal="center" vertical="center" wrapText="1" readingOrder="1"/>
    </xf>
    <xf numFmtId="0" fontId="5" fillId="4" borderId="9" xfId="0" applyFont="1" applyFill="1" applyBorder="1" applyAlignment="1" applyProtection="1">
      <alignment horizontal="center" vertical="center" wrapText="1" readingOrder="2"/>
      <protection hidden="1"/>
    </xf>
    <xf numFmtId="0" fontId="0" fillId="0" borderId="11" xfId="0" applyBorder="1" applyAlignment="1">
      <alignment horizontal="center" vertical="center"/>
    </xf>
    <xf numFmtId="0" fontId="6" fillId="3" borderId="2" xfId="0" applyFont="1" applyFill="1" applyBorder="1" applyAlignment="1" applyProtection="1">
      <alignment horizontal="center" vertical="center" wrapText="1" readingOrder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747268</xdr:colOff>
      <xdr:row>198</xdr:row>
      <xdr:rowOff>279400</xdr:rowOff>
    </xdr:from>
    <xdr:to>
      <xdr:col>2</xdr:col>
      <xdr:colOff>495300</xdr:colOff>
      <xdr:row>202</xdr:row>
      <xdr:rowOff>26416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CF18B4B8-5EE1-FC4F-8E11-21D6261D4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27925700" y="1422400"/>
          <a:ext cx="2542032" cy="12710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lsayyad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7"/>
  <sheetViews>
    <sheetView rightToLeft="1" tabSelected="1" zoomScale="90" zoomScaleNormal="90" workbookViewId="0">
      <selection activeCell="G203" sqref="G203"/>
    </sheetView>
  </sheetViews>
  <sheetFormatPr defaultColWidth="10.75" defaultRowHeight="30" customHeight="1"/>
  <cols>
    <col min="1" max="3" width="18.375" style="1" customWidth="1"/>
    <col min="4" max="5" width="26.625" style="2" customWidth="1"/>
    <col min="6" max="6" width="6.625" style="1" customWidth="1"/>
    <col min="7" max="8" width="26.625" style="1" customWidth="1"/>
    <col min="9" max="16384" width="10.75" style="1"/>
  </cols>
  <sheetData>
    <row r="1" spans="1:8" ht="60" customHeight="1" thickBot="1">
      <c r="A1" s="38" t="s">
        <v>19</v>
      </c>
      <c r="B1" s="39"/>
      <c r="C1" s="39"/>
      <c r="D1" s="40"/>
      <c r="E1" s="40"/>
      <c r="F1" s="41"/>
      <c r="G1" s="41"/>
      <c r="H1" s="42"/>
    </row>
    <row r="2" spans="1:8" ht="30" customHeight="1" thickBot="1">
      <c r="A2" s="7"/>
    </row>
    <row r="3" spans="1:8" s="5" customFormat="1" ht="9" hidden="1" customHeight="1">
      <c r="A3" s="51" t="s">
        <v>2</v>
      </c>
      <c r="B3" s="52"/>
      <c r="C3" s="52"/>
      <c r="D3" s="3"/>
      <c r="E3" s="3"/>
    </row>
    <row r="4" spans="1:8" s="5" customFormat="1" ht="42" hidden="1">
      <c r="A4" s="8" t="s">
        <v>1</v>
      </c>
      <c r="B4" s="9" t="s">
        <v>0</v>
      </c>
      <c r="C4" s="9" t="s">
        <v>3</v>
      </c>
      <c r="D4" s="3"/>
      <c r="E4" s="3"/>
    </row>
    <row r="5" spans="1:8" ht="9" hidden="1" customHeight="1">
      <c r="A5" s="10">
        <v>1</v>
      </c>
      <c r="B5" s="27">
        <v>43831</v>
      </c>
      <c r="C5" s="11">
        <v>6.8</v>
      </c>
    </row>
    <row r="6" spans="1:8" ht="9" hidden="1" customHeight="1">
      <c r="A6" s="10"/>
      <c r="B6" s="27"/>
      <c r="C6" s="11"/>
    </row>
    <row r="7" spans="1:8" ht="9" hidden="1" customHeight="1">
      <c r="A7" s="10">
        <v>2</v>
      </c>
      <c r="B7" s="27">
        <v>43862</v>
      </c>
      <c r="C7" s="11">
        <v>4.9000000000000004</v>
      </c>
    </row>
    <row r="8" spans="1:8" ht="9" hidden="1" customHeight="1">
      <c r="A8" s="10">
        <v>3</v>
      </c>
      <c r="B8" s="27">
        <v>43891</v>
      </c>
      <c r="C8" s="11">
        <v>4.5999999999999996</v>
      </c>
    </row>
    <row r="9" spans="1:8" ht="9" hidden="1" customHeight="1">
      <c r="A9" s="10">
        <v>4</v>
      </c>
      <c r="B9" s="27">
        <v>43922</v>
      </c>
      <c r="C9" s="11">
        <v>5.9</v>
      </c>
    </row>
    <row r="10" spans="1:8" ht="9" hidden="1" customHeight="1">
      <c r="A10" s="10">
        <v>5</v>
      </c>
      <c r="B10" s="27">
        <v>43952</v>
      </c>
      <c r="C10" s="11">
        <v>5</v>
      </c>
    </row>
    <row r="11" spans="1:8" ht="9" hidden="1" customHeight="1">
      <c r="A11" s="10">
        <v>6</v>
      </c>
      <c r="B11" s="27">
        <v>43983</v>
      </c>
      <c r="C11" s="11">
        <v>6</v>
      </c>
    </row>
    <row r="12" spans="1:8" ht="9" hidden="1" customHeight="1">
      <c r="A12" s="10">
        <v>7</v>
      </c>
      <c r="B12" s="27">
        <v>44013</v>
      </c>
      <c r="C12" s="11">
        <v>4.5999999999999996</v>
      </c>
    </row>
    <row r="13" spans="1:8" ht="9" hidden="1" customHeight="1">
      <c r="A13" s="10">
        <v>8</v>
      </c>
      <c r="B13" s="27">
        <v>44044</v>
      </c>
      <c r="C13" s="11">
        <v>3.6</v>
      </c>
    </row>
    <row r="14" spans="1:8" ht="9" hidden="1" customHeight="1">
      <c r="A14" s="10">
        <v>9</v>
      </c>
      <c r="B14" s="27">
        <v>44075</v>
      </c>
      <c r="C14" s="11">
        <v>3.3</v>
      </c>
    </row>
    <row r="15" spans="1:8" ht="9" hidden="1" customHeight="1">
      <c r="A15" s="10">
        <v>10</v>
      </c>
      <c r="B15" s="27">
        <v>44105</v>
      </c>
      <c r="C15" s="11">
        <v>4.5999999999999996</v>
      </c>
    </row>
    <row r="16" spans="1:8" ht="9" hidden="1" customHeight="1">
      <c r="A16" s="10">
        <v>11</v>
      </c>
      <c r="B16" s="27">
        <v>44136</v>
      </c>
      <c r="C16" s="11">
        <v>6.3</v>
      </c>
    </row>
    <row r="17" spans="1:3" ht="9" hidden="1" customHeight="1">
      <c r="A17" s="10">
        <v>12</v>
      </c>
      <c r="B17" s="27">
        <v>44166</v>
      </c>
      <c r="C17" s="11">
        <v>6</v>
      </c>
    </row>
    <row r="18" spans="1:3" ht="9" hidden="1" customHeight="1">
      <c r="A18" s="10">
        <v>13</v>
      </c>
      <c r="B18" s="27">
        <v>44197</v>
      </c>
      <c r="C18" s="11">
        <v>4.8</v>
      </c>
    </row>
    <row r="19" spans="1:3" ht="9" hidden="1" customHeight="1">
      <c r="A19" s="10">
        <v>14</v>
      </c>
      <c r="B19" s="27">
        <v>44228</v>
      </c>
      <c r="C19" s="11">
        <v>4.9000000000000004</v>
      </c>
    </row>
    <row r="20" spans="1:3" ht="9" hidden="1" customHeight="1">
      <c r="A20" s="10">
        <v>15</v>
      </c>
      <c r="B20" s="27">
        <v>44256</v>
      </c>
      <c r="C20" s="11">
        <v>4.8</v>
      </c>
    </row>
    <row r="21" spans="1:3" ht="9" hidden="1" customHeight="1">
      <c r="A21" s="10">
        <v>16</v>
      </c>
      <c r="B21" s="27">
        <v>44287</v>
      </c>
      <c r="C21" s="11">
        <v>4.4000000000000004</v>
      </c>
    </row>
    <row r="22" spans="1:3" ht="9" hidden="1" customHeight="1">
      <c r="A22" s="10">
        <v>17</v>
      </c>
      <c r="B22" s="27">
        <v>44317</v>
      </c>
      <c r="C22" s="11">
        <v>4.9000000000000004</v>
      </c>
    </row>
    <row r="23" spans="1:3" ht="9" hidden="1" customHeight="1">
      <c r="A23" s="10">
        <v>18</v>
      </c>
      <c r="B23" s="27">
        <v>44348</v>
      </c>
      <c r="C23" s="11">
        <v>5.3</v>
      </c>
    </row>
    <row r="24" spans="1:3" ht="9" hidden="1" customHeight="1">
      <c r="A24" s="10">
        <v>19</v>
      </c>
      <c r="B24" s="27">
        <v>44378</v>
      </c>
      <c r="C24" s="11">
        <v>6.1</v>
      </c>
    </row>
    <row r="25" spans="1:3" ht="9" hidden="1" customHeight="1">
      <c r="A25" s="10">
        <v>20</v>
      </c>
      <c r="B25" s="27">
        <v>44409</v>
      </c>
      <c r="C25" s="11">
        <v>6.4</v>
      </c>
    </row>
    <row r="26" spans="1:3" ht="9" hidden="1" customHeight="1">
      <c r="A26" s="10">
        <v>21</v>
      </c>
      <c r="B26" s="27">
        <v>44440</v>
      </c>
      <c r="C26" s="11">
        <v>8</v>
      </c>
    </row>
    <row r="27" spans="1:3" ht="9" hidden="1" customHeight="1">
      <c r="A27" s="10">
        <v>22</v>
      </c>
      <c r="B27" s="27">
        <v>44470</v>
      </c>
      <c r="C27" s="11">
        <v>7.3</v>
      </c>
    </row>
    <row r="28" spans="1:3" ht="9" hidden="1" customHeight="1">
      <c r="A28" s="10">
        <v>23</v>
      </c>
      <c r="B28" s="27">
        <v>44501</v>
      </c>
      <c r="C28" s="11">
        <v>6.2</v>
      </c>
    </row>
    <row r="29" spans="1:3" ht="9" hidden="1" customHeight="1">
      <c r="A29" s="10">
        <v>24</v>
      </c>
      <c r="B29" s="27">
        <v>44531</v>
      </c>
      <c r="C29" s="11">
        <v>6.5</v>
      </c>
    </row>
    <row r="30" spans="1:3" ht="9" hidden="1" customHeight="1">
      <c r="A30" s="10">
        <v>25</v>
      </c>
      <c r="B30" s="27">
        <v>44562</v>
      </c>
      <c r="C30" s="11">
        <v>8</v>
      </c>
    </row>
    <row r="31" spans="1:3" ht="9" hidden="1" customHeight="1">
      <c r="A31" s="10">
        <v>26</v>
      </c>
      <c r="B31" s="27">
        <v>44593</v>
      </c>
      <c r="C31" s="11">
        <v>10</v>
      </c>
    </row>
    <row r="32" spans="1:3" ht="9" hidden="1" customHeight="1">
      <c r="A32" s="10">
        <v>27</v>
      </c>
      <c r="B32" s="27">
        <v>44621</v>
      </c>
      <c r="C32" s="11">
        <v>12.1</v>
      </c>
    </row>
    <row r="33" spans="1:5" ht="9" hidden="1" customHeight="1">
      <c r="A33" s="10">
        <v>28</v>
      </c>
      <c r="B33" s="27">
        <v>44652</v>
      </c>
      <c r="C33" s="11">
        <v>14.9</v>
      </c>
    </row>
    <row r="34" spans="1:5" ht="9" hidden="1" customHeight="1">
      <c r="A34" s="10">
        <v>29</v>
      </c>
      <c r="B34" s="27">
        <v>44682</v>
      </c>
      <c r="C34" s="11">
        <v>15.3</v>
      </c>
    </row>
    <row r="35" spans="1:5" ht="9" hidden="1" customHeight="1">
      <c r="A35" s="10">
        <v>30</v>
      </c>
      <c r="B35" s="27">
        <v>44713</v>
      </c>
      <c r="C35" s="11">
        <v>14.7</v>
      </c>
    </row>
    <row r="36" spans="1:5" ht="9" hidden="1" customHeight="1">
      <c r="A36" s="10">
        <v>31</v>
      </c>
      <c r="B36" s="27">
        <v>44743</v>
      </c>
      <c r="C36" s="11">
        <v>14.6</v>
      </c>
    </row>
    <row r="37" spans="1:5" ht="9" hidden="1" customHeight="1">
      <c r="A37" s="10">
        <v>32</v>
      </c>
      <c r="B37" s="27">
        <v>44774</v>
      </c>
      <c r="C37" s="11">
        <v>15.3</v>
      </c>
    </row>
    <row r="38" spans="1:5" ht="9" hidden="1" customHeight="1">
      <c r="A38" s="10">
        <v>33</v>
      </c>
      <c r="B38" s="27">
        <v>44805</v>
      </c>
      <c r="C38" s="11">
        <v>15.3</v>
      </c>
    </row>
    <row r="39" spans="1:5" ht="9" hidden="1" customHeight="1">
      <c r="A39" s="10">
        <v>34</v>
      </c>
      <c r="B39" s="27">
        <v>44835</v>
      </c>
      <c r="C39" s="11">
        <v>16.3</v>
      </c>
    </row>
    <row r="40" spans="1:5" ht="9" hidden="1" customHeight="1">
      <c r="A40" s="10">
        <v>35</v>
      </c>
      <c r="B40" s="27">
        <v>44866</v>
      </c>
      <c r="C40" s="11">
        <v>19.2</v>
      </c>
    </row>
    <row r="41" spans="1:5" ht="9" hidden="1" customHeight="1">
      <c r="A41" s="10">
        <v>36</v>
      </c>
      <c r="B41" s="27">
        <v>44896</v>
      </c>
      <c r="C41" s="11">
        <v>21.9</v>
      </c>
    </row>
    <row r="42" spans="1:5" ht="9" hidden="1" customHeight="1">
      <c r="A42" s="10">
        <v>37</v>
      </c>
      <c r="B42" s="27">
        <v>44927</v>
      </c>
      <c r="C42" s="11">
        <v>26.5</v>
      </c>
    </row>
    <row r="43" spans="1:5" ht="9" hidden="1" customHeight="1">
      <c r="A43" s="10">
        <v>38</v>
      </c>
      <c r="B43" s="27">
        <v>44958</v>
      </c>
      <c r="C43" s="11">
        <v>32.9</v>
      </c>
    </row>
    <row r="44" spans="1:5" ht="9" hidden="1" customHeight="1">
      <c r="A44" s="10">
        <v>39</v>
      </c>
      <c r="B44" s="27">
        <v>44986</v>
      </c>
      <c r="C44" s="11">
        <v>33.9</v>
      </c>
    </row>
    <row r="45" spans="1:5" ht="9" hidden="1" customHeight="1">
      <c r="A45" s="10">
        <v>40</v>
      </c>
      <c r="B45" s="27">
        <v>45017</v>
      </c>
      <c r="C45" s="11">
        <v>31.5</v>
      </c>
    </row>
    <row r="46" spans="1:5" s="6" customFormat="1" ht="9" hidden="1" customHeight="1">
      <c r="A46" s="10">
        <v>41</v>
      </c>
      <c r="B46" s="27">
        <v>45047</v>
      </c>
      <c r="C46" s="11">
        <v>33.700000000000003</v>
      </c>
      <c r="D46" s="4"/>
      <c r="E46" s="4"/>
    </row>
    <row r="47" spans="1:5" s="6" customFormat="1" ht="9" hidden="1" customHeight="1">
      <c r="A47" s="10">
        <v>42</v>
      </c>
      <c r="B47" s="27">
        <v>45078</v>
      </c>
      <c r="C47" s="11">
        <v>36.799999999999997</v>
      </c>
      <c r="D47" s="4"/>
      <c r="E47" s="4"/>
    </row>
    <row r="48" spans="1:5" s="6" customFormat="1" ht="9" hidden="1" customHeight="1">
      <c r="A48" s="10">
        <v>43</v>
      </c>
      <c r="B48" s="27">
        <v>45108</v>
      </c>
      <c r="C48" s="11">
        <v>38.200000000000003</v>
      </c>
      <c r="D48" s="4"/>
      <c r="E48" s="4"/>
    </row>
    <row r="49" spans="1:5" s="6" customFormat="1" ht="9" hidden="1" customHeight="1">
      <c r="A49" s="10">
        <v>44</v>
      </c>
      <c r="B49" s="27">
        <v>45139</v>
      </c>
      <c r="C49" s="11">
        <v>39.700000000000003</v>
      </c>
      <c r="D49" s="4"/>
      <c r="E49" s="4"/>
    </row>
    <row r="50" spans="1:5" s="6" customFormat="1" ht="9" hidden="1" customHeight="1">
      <c r="A50" s="10">
        <v>45</v>
      </c>
      <c r="B50" s="27">
        <v>45170</v>
      </c>
      <c r="C50" s="11">
        <v>40.299999999999997</v>
      </c>
      <c r="D50" s="4"/>
      <c r="E50" s="4"/>
    </row>
    <row r="51" spans="1:5" s="6" customFormat="1" ht="9" hidden="1" customHeight="1">
      <c r="A51" s="10">
        <v>46</v>
      </c>
      <c r="B51" s="27">
        <v>45200</v>
      </c>
      <c r="C51" s="11">
        <v>38.5</v>
      </c>
      <c r="D51" s="4"/>
      <c r="E51" s="4"/>
    </row>
    <row r="52" spans="1:5" s="6" customFormat="1" ht="9" hidden="1" customHeight="1">
      <c r="A52" s="10">
        <v>47</v>
      </c>
      <c r="B52" s="27">
        <v>45231</v>
      </c>
      <c r="C52" s="11">
        <v>36.4</v>
      </c>
      <c r="D52" s="4"/>
      <c r="E52" s="4"/>
    </row>
    <row r="53" spans="1:5" s="6" customFormat="1" ht="9" hidden="1" customHeight="1">
      <c r="A53" s="10">
        <v>48</v>
      </c>
      <c r="B53" s="27">
        <v>45261</v>
      </c>
      <c r="C53" s="11">
        <v>35.200000000000003</v>
      </c>
      <c r="D53" s="4"/>
      <c r="E53" s="4"/>
    </row>
    <row r="54" spans="1:5" s="6" customFormat="1" ht="9" hidden="1" customHeight="1">
      <c r="A54" s="10">
        <v>49</v>
      </c>
      <c r="B54" s="27">
        <v>45292</v>
      </c>
      <c r="C54" s="11">
        <v>31.2</v>
      </c>
      <c r="D54" s="4"/>
      <c r="E54" s="4"/>
    </row>
    <row r="55" spans="1:5" s="6" customFormat="1" ht="9" hidden="1" customHeight="1">
      <c r="A55" s="10">
        <v>50</v>
      </c>
      <c r="B55" s="27">
        <v>45323</v>
      </c>
      <c r="C55" s="11">
        <v>36</v>
      </c>
      <c r="D55" s="4"/>
      <c r="E55" s="4"/>
    </row>
    <row r="56" spans="1:5" s="6" customFormat="1" ht="9" hidden="1" customHeight="1">
      <c r="A56" s="10">
        <v>51</v>
      </c>
      <c r="B56" s="27">
        <v>45352</v>
      </c>
      <c r="C56" s="11">
        <v>33.1</v>
      </c>
      <c r="D56" s="4"/>
      <c r="E56" s="4"/>
    </row>
    <row r="57" spans="1:5" s="6" customFormat="1" ht="9" hidden="1" customHeight="1">
      <c r="A57" s="10">
        <v>52</v>
      </c>
      <c r="B57" s="27">
        <v>45383</v>
      </c>
      <c r="C57" s="11">
        <v>31.8</v>
      </c>
      <c r="D57" s="4"/>
      <c r="E57" s="4"/>
    </row>
    <row r="58" spans="1:5" s="6" customFormat="1" ht="9" hidden="1" customHeight="1">
      <c r="A58" s="10">
        <v>53</v>
      </c>
      <c r="B58" s="27">
        <v>45413</v>
      </c>
      <c r="C58" s="11">
        <v>27.4</v>
      </c>
      <c r="D58" s="4"/>
      <c r="E58" s="4"/>
    </row>
    <row r="59" spans="1:5" s="6" customFormat="1" ht="9" hidden="1" customHeight="1">
      <c r="A59" s="10">
        <v>54</v>
      </c>
      <c r="B59" s="27">
        <v>45444</v>
      </c>
      <c r="C59" s="11">
        <v>27.1</v>
      </c>
      <c r="D59" s="4"/>
      <c r="E59" s="4"/>
    </row>
    <row r="60" spans="1:5" s="6" customFormat="1" ht="9" hidden="1" customHeight="1">
      <c r="A60" s="10">
        <v>55</v>
      </c>
      <c r="B60" s="27">
        <v>45474</v>
      </c>
      <c r="C60" s="11">
        <v>25.2</v>
      </c>
      <c r="D60" s="4"/>
      <c r="E60" s="4"/>
    </row>
    <row r="61" spans="1:5" s="6" customFormat="1" ht="9" hidden="1" customHeight="1">
      <c r="A61" s="10">
        <v>56</v>
      </c>
      <c r="B61" s="27">
        <v>45505</v>
      </c>
      <c r="C61" s="11">
        <v>25.6</v>
      </c>
      <c r="D61" s="4"/>
      <c r="E61" s="4"/>
    </row>
    <row r="62" spans="1:5" s="6" customFormat="1" ht="9" hidden="1" customHeight="1">
      <c r="A62" s="10">
        <v>57</v>
      </c>
      <c r="B62" s="27">
        <v>45536</v>
      </c>
      <c r="C62" s="11">
        <v>26</v>
      </c>
      <c r="D62" s="4"/>
      <c r="E62" s="4"/>
    </row>
    <row r="63" spans="1:5" s="6" customFormat="1" ht="9" hidden="1" customHeight="1">
      <c r="A63" s="10">
        <v>58</v>
      </c>
      <c r="B63" s="27">
        <v>45566</v>
      </c>
      <c r="C63" s="11">
        <v>26.3</v>
      </c>
      <c r="D63" s="4"/>
      <c r="E63" s="4"/>
    </row>
    <row r="64" spans="1:5" s="6" customFormat="1" ht="9" hidden="1" customHeight="1">
      <c r="A64" s="10">
        <v>59</v>
      </c>
      <c r="B64" s="27">
        <v>45597</v>
      </c>
      <c r="C64" s="11">
        <v>25</v>
      </c>
      <c r="D64" s="4"/>
      <c r="E64" s="4"/>
    </row>
    <row r="65" spans="1:5" s="6" customFormat="1" ht="9" hidden="1" customHeight="1">
      <c r="A65" s="10">
        <v>60</v>
      </c>
      <c r="B65" s="27">
        <v>45627</v>
      </c>
      <c r="C65" s="11">
        <v>23.4</v>
      </c>
      <c r="D65" s="4"/>
      <c r="E65" s="4"/>
    </row>
    <row r="66" spans="1:5" s="6" customFormat="1" ht="9" hidden="1" customHeight="1">
      <c r="A66" s="10">
        <v>61</v>
      </c>
      <c r="B66" s="27">
        <v>45658</v>
      </c>
      <c r="C66" s="11">
        <v>23.2</v>
      </c>
      <c r="D66" s="4"/>
      <c r="E66" s="4"/>
    </row>
    <row r="67" spans="1:5" s="6" customFormat="1" ht="9" hidden="1" customHeight="1">
      <c r="A67" s="10">
        <v>62</v>
      </c>
      <c r="B67" s="27">
        <v>45689</v>
      </c>
      <c r="C67" s="11">
        <v>12.5</v>
      </c>
      <c r="D67" s="4"/>
      <c r="E67" s="4"/>
    </row>
    <row r="68" spans="1:5" s="6" customFormat="1" ht="9" hidden="1" customHeight="1">
      <c r="A68" s="10">
        <v>63</v>
      </c>
      <c r="B68" s="27">
        <v>45717</v>
      </c>
      <c r="C68" s="11">
        <v>13.1</v>
      </c>
      <c r="D68" s="4"/>
      <c r="E68" s="4"/>
    </row>
    <row r="69" spans="1:5" s="6" customFormat="1" ht="9" hidden="1" customHeight="1">
      <c r="A69" s="10">
        <v>64</v>
      </c>
      <c r="B69" s="27">
        <v>45748</v>
      </c>
      <c r="C69" s="11">
        <v>13.5</v>
      </c>
      <c r="D69" s="4"/>
      <c r="E69" s="4"/>
    </row>
    <row r="70" spans="1:5" s="6" customFormat="1" ht="9" hidden="1" customHeight="1">
      <c r="A70" s="10">
        <v>65</v>
      </c>
      <c r="B70" s="27">
        <v>45778</v>
      </c>
      <c r="C70" s="11">
        <v>16.5</v>
      </c>
      <c r="D70" s="4"/>
      <c r="E70" s="4"/>
    </row>
    <row r="71" spans="1:5" s="6" customFormat="1" ht="9" hidden="1" customHeight="1">
      <c r="A71" s="10">
        <v>66</v>
      </c>
      <c r="B71" s="27">
        <v>45809</v>
      </c>
      <c r="C71" s="11">
        <v>14.4</v>
      </c>
      <c r="D71" s="4"/>
      <c r="E71" s="4"/>
    </row>
    <row r="72" spans="1:5" s="6" customFormat="1" ht="9" hidden="1" customHeight="1">
      <c r="A72" s="10">
        <v>67</v>
      </c>
      <c r="B72" s="27">
        <v>45839</v>
      </c>
      <c r="C72" s="11">
        <v>13.1</v>
      </c>
      <c r="D72" s="4"/>
      <c r="E72" s="4"/>
    </row>
    <row r="73" spans="1:5" s="6" customFormat="1" ht="9" hidden="1" customHeight="1">
      <c r="A73" s="10">
        <v>68</v>
      </c>
      <c r="B73" s="27">
        <v>45870</v>
      </c>
      <c r="C73" s="11">
        <v>11.2</v>
      </c>
      <c r="D73" s="4"/>
      <c r="E73" s="4"/>
    </row>
    <row r="74" spans="1:5" s="6" customFormat="1" ht="9" hidden="1" customHeight="1">
      <c r="A74" s="10">
        <v>69</v>
      </c>
      <c r="B74" s="27">
        <v>45901</v>
      </c>
      <c r="C74" s="11">
        <v>10.3</v>
      </c>
      <c r="D74" s="4"/>
      <c r="E74" s="4"/>
    </row>
    <row r="75" spans="1:5" s="6" customFormat="1" ht="9" hidden="1" customHeight="1">
      <c r="A75" s="10">
        <v>70</v>
      </c>
      <c r="B75" s="27">
        <v>45931</v>
      </c>
      <c r="C75" s="11">
        <v>10.1</v>
      </c>
      <c r="D75" s="4"/>
      <c r="E75" s="4"/>
    </row>
    <row r="76" spans="1:5" s="6" customFormat="1" ht="9" hidden="1" customHeight="1">
      <c r="A76" s="10">
        <v>71</v>
      </c>
      <c r="B76" s="27">
        <v>45962</v>
      </c>
      <c r="C76" s="11">
        <v>10</v>
      </c>
      <c r="D76" s="4"/>
      <c r="E76" s="4"/>
    </row>
    <row r="77" spans="1:5" s="6" customFormat="1" ht="9" hidden="1" customHeight="1">
      <c r="A77" s="10">
        <v>72</v>
      </c>
      <c r="B77" s="27">
        <v>45992</v>
      </c>
      <c r="C77" s="11">
        <v>10.3</v>
      </c>
      <c r="D77" s="4"/>
      <c r="E77" s="4"/>
    </row>
    <row r="78" spans="1:5" s="6" customFormat="1" ht="9" hidden="1" customHeight="1">
      <c r="A78" s="10">
        <v>73</v>
      </c>
      <c r="B78" s="27">
        <v>46023</v>
      </c>
      <c r="C78" s="11">
        <v>10.1</v>
      </c>
      <c r="D78" s="4"/>
      <c r="E78" s="4"/>
    </row>
    <row r="79" spans="1:5" s="6" customFormat="1" ht="9" hidden="1" customHeight="1">
      <c r="A79" s="10">
        <v>74</v>
      </c>
      <c r="B79" s="27">
        <v>46054</v>
      </c>
      <c r="C79" s="11">
        <v>11.5</v>
      </c>
      <c r="D79" s="4"/>
      <c r="E79" s="4"/>
    </row>
    <row r="80" spans="1:5" s="6" customFormat="1" ht="9" hidden="1" customHeight="1">
      <c r="A80" s="10">
        <v>75</v>
      </c>
      <c r="B80" s="27">
        <v>46082</v>
      </c>
      <c r="C80" s="11">
        <v>13.5</v>
      </c>
      <c r="D80" s="4"/>
      <c r="E80" s="4"/>
    </row>
    <row r="81" spans="1:5" s="6" customFormat="1" ht="9" hidden="1" customHeight="1">
      <c r="A81" s="10">
        <v>76</v>
      </c>
      <c r="B81" s="27">
        <v>46113</v>
      </c>
      <c r="C81" s="11">
        <v>13.4</v>
      </c>
      <c r="D81" s="4"/>
      <c r="E81" s="4"/>
    </row>
    <row r="82" spans="1:5" s="6" customFormat="1" ht="9" hidden="1" customHeight="1">
      <c r="A82" s="10">
        <v>77</v>
      </c>
      <c r="B82" s="27">
        <v>46143</v>
      </c>
      <c r="C82" s="11">
        <v>13</v>
      </c>
      <c r="D82" s="4"/>
      <c r="E82" s="4"/>
    </row>
    <row r="83" spans="1:5" s="6" customFormat="1" ht="9" hidden="1" customHeight="1">
      <c r="A83" s="10">
        <v>78</v>
      </c>
      <c r="B83" s="27">
        <v>46174</v>
      </c>
      <c r="C83" s="11">
        <v>12.2</v>
      </c>
      <c r="D83" s="4"/>
      <c r="E83" s="4"/>
    </row>
    <row r="84" spans="1:5" s="6" customFormat="1" ht="9" hidden="1" customHeight="1">
      <c r="A84" s="10">
        <v>79</v>
      </c>
      <c r="B84" s="27">
        <v>46204</v>
      </c>
      <c r="C84" s="11">
        <v>13</v>
      </c>
      <c r="D84" s="4"/>
      <c r="E84" s="4"/>
    </row>
    <row r="85" spans="1:5" s="6" customFormat="1" ht="9" hidden="1" customHeight="1">
      <c r="A85" s="10">
        <v>80</v>
      </c>
      <c r="B85" s="27">
        <v>46235</v>
      </c>
      <c r="C85" s="11"/>
      <c r="D85" s="4"/>
      <c r="E85" s="4"/>
    </row>
    <row r="86" spans="1:5" s="6" customFormat="1" ht="9" hidden="1" customHeight="1">
      <c r="A86" s="10">
        <v>81</v>
      </c>
      <c r="B86" s="27">
        <v>46266</v>
      </c>
      <c r="C86" s="11"/>
      <c r="D86" s="4"/>
      <c r="E86" s="4"/>
    </row>
    <row r="87" spans="1:5" s="6" customFormat="1" ht="9" hidden="1" customHeight="1">
      <c r="A87" s="10">
        <v>82</v>
      </c>
      <c r="B87" s="27">
        <v>46296</v>
      </c>
      <c r="C87" s="11"/>
      <c r="D87" s="4"/>
      <c r="E87" s="4"/>
    </row>
    <row r="88" spans="1:5" s="6" customFormat="1" ht="9" hidden="1" customHeight="1">
      <c r="A88" s="10">
        <v>83</v>
      </c>
      <c r="B88" s="27">
        <v>46327</v>
      </c>
      <c r="C88" s="11"/>
      <c r="D88" s="4"/>
      <c r="E88" s="4"/>
    </row>
    <row r="89" spans="1:5" s="6" customFormat="1" ht="9" hidden="1" customHeight="1">
      <c r="A89" s="10">
        <v>84</v>
      </c>
      <c r="B89" s="27">
        <v>46357</v>
      </c>
      <c r="C89" s="11"/>
      <c r="D89" s="4"/>
      <c r="E89" s="4"/>
    </row>
    <row r="90" spans="1:5" s="6" customFormat="1" ht="9" hidden="1" customHeight="1">
      <c r="A90" s="10">
        <v>85</v>
      </c>
      <c r="B90" s="27">
        <v>46388</v>
      </c>
      <c r="C90" s="11"/>
      <c r="D90" s="4"/>
      <c r="E90" s="4"/>
    </row>
    <row r="91" spans="1:5" s="6" customFormat="1" ht="9" hidden="1" customHeight="1">
      <c r="A91" s="10">
        <v>86</v>
      </c>
      <c r="B91" s="27">
        <v>46419</v>
      </c>
      <c r="C91" s="11"/>
      <c r="D91" s="4"/>
      <c r="E91" s="4"/>
    </row>
    <row r="92" spans="1:5" s="6" customFormat="1" ht="9" hidden="1" customHeight="1">
      <c r="A92" s="10">
        <v>87</v>
      </c>
      <c r="B92" s="27">
        <v>46447</v>
      </c>
      <c r="C92" s="11"/>
      <c r="D92" s="4"/>
      <c r="E92" s="4"/>
    </row>
    <row r="93" spans="1:5" s="6" customFormat="1" ht="9" hidden="1" customHeight="1">
      <c r="A93" s="10">
        <v>88</v>
      </c>
      <c r="B93" s="27">
        <v>46478</v>
      </c>
      <c r="C93" s="11"/>
      <c r="D93" s="4"/>
      <c r="E93" s="4"/>
    </row>
    <row r="94" spans="1:5" s="6" customFormat="1" ht="9" hidden="1" customHeight="1">
      <c r="A94" s="10">
        <v>89</v>
      </c>
      <c r="B94" s="27">
        <v>46508</v>
      </c>
      <c r="C94" s="11"/>
      <c r="D94" s="4"/>
      <c r="E94" s="4"/>
    </row>
    <row r="95" spans="1:5" s="6" customFormat="1" ht="9" hidden="1" customHeight="1">
      <c r="A95" s="10">
        <v>90</v>
      </c>
      <c r="B95" s="27">
        <v>46539</v>
      </c>
      <c r="C95" s="11"/>
      <c r="D95" s="4"/>
      <c r="E95" s="4"/>
    </row>
    <row r="96" spans="1:5" s="6" customFormat="1" ht="9" hidden="1" customHeight="1">
      <c r="A96" s="10">
        <v>91</v>
      </c>
      <c r="B96" s="27">
        <v>46569</v>
      </c>
      <c r="C96" s="11"/>
      <c r="D96" s="4"/>
      <c r="E96" s="4"/>
    </row>
    <row r="97" spans="1:5" s="6" customFormat="1" ht="9" hidden="1" customHeight="1">
      <c r="A97" s="10">
        <v>92</v>
      </c>
      <c r="B97" s="27">
        <v>46600</v>
      </c>
      <c r="C97" s="11"/>
      <c r="D97" s="4"/>
      <c r="E97" s="4"/>
    </row>
    <row r="98" spans="1:5" s="6" customFormat="1" ht="9" hidden="1" customHeight="1">
      <c r="A98" s="10">
        <v>93</v>
      </c>
      <c r="B98" s="27">
        <v>46631</v>
      </c>
      <c r="C98" s="11"/>
      <c r="D98" s="4"/>
      <c r="E98" s="4"/>
    </row>
    <row r="99" spans="1:5" s="6" customFormat="1" ht="9" hidden="1" customHeight="1">
      <c r="A99" s="10">
        <v>94</v>
      </c>
      <c r="B99" s="27">
        <v>46661</v>
      </c>
      <c r="C99" s="11"/>
      <c r="D99" s="4"/>
      <c r="E99" s="4"/>
    </row>
    <row r="100" spans="1:5" s="6" customFormat="1" ht="9" hidden="1" customHeight="1">
      <c r="A100" s="10">
        <v>95</v>
      </c>
      <c r="B100" s="27">
        <v>46692</v>
      </c>
      <c r="C100" s="11"/>
      <c r="D100" s="4"/>
      <c r="E100" s="4"/>
    </row>
    <row r="101" spans="1:5" s="6" customFormat="1" ht="9" hidden="1" customHeight="1">
      <c r="A101" s="10">
        <v>96</v>
      </c>
      <c r="B101" s="27">
        <v>46722</v>
      </c>
      <c r="C101" s="11"/>
      <c r="D101" s="4"/>
      <c r="E101" s="4"/>
    </row>
    <row r="102" spans="1:5" s="6" customFormat="1" ht="9" hidden="1" customHeight="1">
      <c r="A102" s="10">
        <v>97</v>
      </c>
      <c r="B102" s="27">
        <v>46753</v>
      </c>
      <c r="C102" s="11"/>
      <c r="D102" s="4"/>
      <c r="E102" s="4"/>
    </row>
    <row r="103" spans="1:5" s="6" customFormat="1" ht="9" hidden="1" customHeight="1">
      <c r="A103" s="10">
        <v>98</v>
      </c>
      <c r="B103" s="27">
        <v>46784</v>
      </c>
      <c r="C103" s="11"/>
      <c r="D103" s="4"/>
      <c r="E103" s="4"/>
    </row>
    <row r="104" spans="1:5" s="6" customFormat="1" ht="9" hidden="1" customHeight="1">
      <c r="A104" s="10">
        <v>99</v>
      </c>
      <c r="B104" s="27">
        <v>46813</v>
      </c>
      <c r="C104" s="11"/>
      <c r="D104" s="4"/>
      <c r="E104" s="4"/>
    </row>
    <row r="105" spans="1:5" s="6" customFormat="1" ht="9" hidden="1" customHeight="1">
      <c r="A105" s="10">
        <v>100</v>
      </c>
      <c r="B105" s="27">
        <v>46844</v>
      </c>
      <c r="C105" s="11"/>
      <c r="D105" s="4"/>
      <c r="E105" s="4"/>
    </row>
    <row r="106" spans="1:5" s="6" customFormat="1" ht="9" hidden="1" customHeight="1">
      <c r="A106" s="10">
        <v>101</v>
      </c>
      <c r="B106" s="27">
        <v>46874</v>
      </c>
      <c r="C106" s="11"/>
      <c r="D106" s="4"/>
      <c r="E106" s="4"/>
    </row>
    <row r="107" spans="1:5" s="6" customFormat="1" ht="9" hidden="1" customHeight="1">
      <c r="A107" s="10">
        <v>102</v>
      </c>
      <c r="B107" s="27">
        <v>46905</v>
      </c>
      <c r="C107" s="11"/>
      <c r="D107" s="4"/>
      <c r="E107" s="4"/>
    </row>
    <row r="108" spans="1:5" s="6" customFormat="1" ht="9" hidden="1" customHeight="1">
      <c r="A108" s="10">
        <v>103</v>
      </c>
      <c r="B108" s="27">
        <v>46935</v>
      </c>
      <c r="C108" s="11"/>
      <c r="D108" s="4"/>
      <c r="E108" s="4"/>
    </row>
    <row r="109" spans="1:5" s="6" customFormat="1" ht="9" hidden="1" customHeight="1">
      <c r="A109" s="10">
        <v>104</v>
      </c>
      <c r="B109" s="27">
        <v>46966</v>
      </c>
      <c r="C109" s="11"/>
      <c r="D109" s="4"/>
      <c r="E109" s="4"/>
    </row>
    <row r="110" spans="1:5" s="6" customFormat="1" ht="9" hidden="1" customHeight="1">
      <c r="A110" s="10">
        <v>105</v>
      </c>
      <c r="B110" s="27">
        <v>46997</v>
      </c>
      <c r="C110" s="11"/>
      <c r="D110" s="4"/>
      <c r="E110" s="4"/>
    </row>
    <row r="111" spans="1:5" s="6" customFormat="1" ht="9" hidden="1" customHeight="1">
      <c r="A111" s="10">
        <v>106</v>
      </c>
      <c r="B111" s="27">
        <v>47027</v>
      </c>
      <c r="C111" s="11"/>
      <c r="D111" s="4"/>
      <c r="E111" s="4"/>
    </row>
    <row r="112" spans="1:5" s="6" customFormat="1" ht="9" hidden="1" customHeight="1">
      <c r="A112" s="10">
        <v>107</v>
      </c>
      <c r="B112" s="27">
        <v>47058</v>
      </c>
      <c r="C112" s="11"/>
      <c r="D112" s="4"/>
      <c r="E112" s="4"/>
    </row>
    <row r="113" spans="1:5" s="6" customFormat="1" ht="9" hidden="1" customHeight="1">
      <c r="A113" s="10">
        <v>108</v>
      </c>
      <c r="B113" s="27">
        <v>47088</v>
      </c>
      <c r="C113" s="11"/>
      <c r="D113" s="4"/>
      <c r="E113" s="4"/>
    </row>
    <row r="114" spans="1:5" s="6" customFormat="1" ht="9" hidden="1" customHeight="1">
      <c r="A114" s="10">
        <v>109</v>
      </c>
      <c r="B114" s="27">
        <v>47119</v>
      </c>
      <c r="C114" s="11"/>
      <c r="D114" s="4"/>
      <c r="E114" s="4"/>
    </row>
    <row r="115" spans="1:5" s="6" customFormat="1" ht="9" hidden="1" customHeight="1">
      <c r="A115" s="10">
        <v>110</v>
      </c>
      <c r="B115" s="27">
        <v>47150</v>
      </c>
      <c r="C115" s="11"/>
      <c r="D115" s="4"/>
      <c r="E115" s="4"/>
    </row>
    <row r="116" spans="1:5" s="6" customFormat="1" ht="9" hidden="1" customHeight="1">
      <c r="A116" s="10">
        <v>111</v>
      </c>
      <c r="B116" s="27">
        <v>47178</v>
      </c>
      <c r="C116" s="11"/>
      <c r="D116" s="4"/>
      <c r="E116" s="4"/>
    </row>
    <row r="117" spans="1:5" s="6" customFormat="1" ht="9" hidden="1" customHeight="1">
      <c r="A117" s="10">
        <v>112</v>
      </c>
      <c r="B117" s="27">
        <v>47209</v>
      </c>
      <c r="C117" s="11"/>
      <c r="D117" s="4"/>
      <c r="E117" s="4"/>
    </row>
    <row r="118" spans="1:5" s="6" customFormat="1" ht="9" hidden="1" customHeight="1">
      <c r="A118" s="10">
        <v>113</v>
      </c>
      <c r="B118" s="27">
        <v>47239</v>
      </c>
      <c r="C118" s="11"/>
      <c r="D118" s="4"/>
      <c r="E118" s="4"/>
    </row>
    <row r="119" spans="1:5" s="6" customFormat="1" ht="9" hidden="1" customHeight="1">
      <c r="A119" s="10">
        <v>114</v>
      </c>
      <c r="B119" s="27">
        <v>47270</v>
      </c>
      <c r="C119" s="11"/>
      <c r="D119" s="4"/>
      <c r="E119" s="4"/>
    </row>
    <row r="120" spans="1:5" s="6" customFormat="1" ht="9" hidden="1" customHeight="1">
      <c r="A120" s="10">
        <v>115</v>
      </c>
      <c r="B120" s="27">
        <v>47300</v>
      </c>
      <c r="C120" s="11"/>
      <c r="D120" s="4"/>
      <c r="E120" s="4"/>
    </row>
    <row r="121" spans="1:5" s="6" customFormat="1" ht="9" hidden="1" customHeight="1">
      <c r="A121" s="10">
        <v>116</v>
      </c>
      <c r="B121" s="27">
        <v>47331</v>
      </c>
      <c r="C121" s="11"/>
      <c r="D121" s="4"/>
      <c r="E121" s="4"/>
    </row>
    <row r="122" spans="1:5" s="6" customFormat="1" ht="9" hidden="1" customHeight="1">
      <c r="A122" s="10">
        <v>117</v>
      </c>
      <c r="B122" s="27">
        <v>47362</v>
      </c>
      <c r="C122" s="11"/>
      <c r="D122" s="4"/>
      <c r="E122" s="4"/>
    </row>
    <row r="123" spans="1:5" s="6" customFormat="1" ht="9" hidden="1" customHeight="1">
      <c r="A123" s="10">
        <v>118</v>
      </c>
      <c r="B123" s="27">
        <v>47392</v>
      </c>
      <c r="C123" s="11"/>
      <c r="D123" s="4"/>
      <c r="E123" s="4"/>
    </row>
    <row r="124" spans="1:5" s="6" customFormat="1" ht="9" hidden="1" customHeight="1">
      <c r="A124" s="10">
        <v>119</v>
      </c>
      <c r="B124" s="27">
        <v>47423</v>
      </c>
      <c r="C124" s="11"/>
      <c r="D124" s="4"/>
      <c r="E124" s="4"/>
    </row>
    <row r="125" spans="1:5" s="6" customFormat="1" ht="9" hidden="1" customHeight="1">
      <c r="A125" s="10">
        <v>120</v>
      </c>
      <c r="B125" s="27">
        <v>47453</v>
      </c>
      <c r="C125" s="11"/>
      <c r="D125" s="4"/>
      <c r="E125" s="4"/>
    </row>
    <row r="126" spans="1:5" s="6" customFormat="1" ht="9" hidden="1" customHeight="1">
      <c r="A126" s="10">
        <v>121</v>
      </c>
      <c r="B126" s="27">
        <v>47484</v>
      </c>
      <c r="C126" s="11"/>
      <c r="D126" s="4"/>
      <c r="E126" s="4"/>
    </row>
    <row r="127" spans="1:5" s="6" customFormat="1" ht="9" hidden="1" customHeight="1">
      <c r="A127" s="10">
        <v>122</v>
      </c>
      <c r="B127" s="27">
        <v>47515</v>
      </c>
      <c r="C127" s="11"/>
      <c r="D127" s="4"/>
      <c r="E127" s="4"/>
    </row>
    <row r="128" spans="1:5" s="6" customFormat="1" ht="9" hidden="1" customHeight="1">
      <c r="A128" s="10">
        <v>123</v>
      </c>
      <c r="B128" s="27">
        <v>47543</v>
      </c>
      <c r="C128" s="11"/>
      <c r="D128" s="4"/>
      <c r="E128" s="4"/>
    </row>
    <row r="129" spans="1:5" s="6" customFormat="1" ht="9" hidden="1" customHeight="1">
      <c r="A129" s="10">
        <v>124</v>
      </c>
      <c r="B129" s="27">
        <v>47574</v>
      </c>
      <c r="C129" s="11"/>
      <c r="D129" s="4"/>
      <c r="E129" s="4"/>
    </row>
    <row r="130" spans="1:5" s="6" customFormat="1" ht="9" hidden="1" customHeight="1">
      <c r="A130" s="10">
        <v>125</v>
      </c>
      <c r="B130" s="27">
        <v>47604</v>
      </c>
      <c r="C130" s="11"/>
      <c r="D130" s="4"/>
      <c r="E130" s="4"/>
    </row>
    <row r="131" spans="1:5" s="6" customFormat="1" ht="9" hidden="1" customHeight="1">
      <c r="A131" s="10">
        <v>126</v>
      </c>
      <c r="B131" s="27">
        <v>47635</v>
      </c>
      <c r="C131" s="11"/>
      <c r="D131" s="4"/>
      <c r="E131" s="4"/>
    </row>
    <row r="132" spans="1:5" s="6" customFormat="1" ht="9" hidden="1" customHeight="1">
      <c r="A132" s="10">
        <v>127</v>
      </c>
      <c r="B132" s="27">
        <v>47665</v>
      </c>
      <c r="C132" s="11"/>
      <c r="D132" s="4"/>
      <c r="E132" s="4"/>
    </row>
    <row r="133" spans="1:5" s="6" customFormat="1" ht="9" hidden="1" customHeight="1">
      <c r="A133" s="10">
        <v>128</v>
      </c>
      <c r="B133" s="27">
        <v>47696</v>
      </c>
      <c r="C133" s="11"/>
      <c r="D133" s="4"/>
      <c r="E133" s="4"/>
    </row>
    <row r="134" spans="1:5" s="6" customFormat="1" ht="9" hidden="1" customHeight="1">
      <c r="A134" s="10">
        <v>129</v>
      </c>
      <c r="B134" s="27">
        <v>47727</v>
      </c>
      <c r="C134" s="11"/>
      <c r="D134" s="4"/>
      <c r="E134" s="4"/>
    </row>
    <row r="135" spans="1:5" s="6" customFormat="1" ht="9" hidden="1" customHeight="1">
      <c r="A135" s="10">
        <v>130</v>
      </c>
      <c r="B135" s="27">
        <v>47757</v>
      </c>
      <c r="C135" s="11"/>
      <c r="D135" s="4"/>
      <c r="E135" s="4"/>
    </row>
    <row r="136" spans="1:5" s="6" customFormat="1" ht="9" hidden="1" customHeight="1">
      <c r="A136" s="10">
        <v>131</v>
      </c>
      <c r="B136" s="27">
        <v>47788</v>
      </c>
      <c r="C136" s="11"/>
      <c r="D136" s="4"/>
      <c r="E136" s="4"/>
    </row>
    <row r="137" spans="1:5" s="6" customFormat="1" ht="9" hidden="1" customHeight="1">
      <c r="A137" s="10">
        <v>132</v>
      </c>
      <c r="B137" s="27">
        <v>47818</v>
      </c>
      <c r="C137" s="11"/>
      <c r="D137" s="4"/>
      <c r="E137" s="4"/>
    </row>
    <row r="138" spans="1:5" s="6" customFormat="1" ht="9" hidden="1" customHeight="1">
      <c r="A138" s="10">
        <v>133</v>
      </c>
      <c r="B138" s="27">
        <v>47849</v>
      </c>
      <c r="C138" s="11"/>
      <c r="D138" s="4"/>
      <c r="E138" s="4"/>
    </row>
    <row r="139" spans="1:5" s="6" customFormat="1" ht="9" hidden="1" customHeight="1">
      <c r="A139" s="10">
        <v>134</v>
      </c>
      <c r="B139" s="27">
        <v>47880</v>
      </c>
      <c r="C139" s="11"/>
      <c r="D139" s="4"/>
      <c r="E139" s="4"/>
    </row>
    <row r="140" spans="1:5" s="6" customFormat="1" ht="9" hidden="1" customHeight="1">
      <c r="A140" s="10">
        <v>135</v>
      </c>
      <c r="B140" s="27">
        <v>47908</v>
      </c>
      <c r="C140" s="11"/>
      <c r="D140" s="4"/>
      <c r="E140" s="4"/>
    </row>
    <row r="141" spans="1:5" s="6" customFormat="1" ht="9" hidden="1" customHeight="1">
      <c r="A141" s="10">
        <v>136</v>
      </c>
      <c r="B141" s="27">
        <v>47939</v>
      </c>
      <c r="C141" s="11"/>
      <c r="D141" s="4"/>
      <c r="E141" s="4"/>
    </row>
    <row r="142" spans="1:5" s="6" customFormat="1" ht="9" hidden="1" customHeight="1">
      <c r="A142" s="10">
        <v>137</v>
      </c>
      <c r="B142" s="27">
        <v>47969</v>
      </c>
      <c r="C142" s="11"/>
      <c r="D142" s="4"/>
      <c r="E142" s="4"/>
    </row>
    <row r="143" spans="1:5" s="6" customFormat="1" ht="9" hidden="1" customHeight="1">
      <c r="A143" s="10">
        <v>138</v>
      </c>
      <c r="B143" s="27">
        <v>48000</v>
      </c>
      <c r="C143" s="11"/>
      <c r="D143" s="4"/>
      <c r="E143" s="4"/>
    </row>
    <row r="144" spans="1:5" s="6" customFormat="1" ht="9" hidden="1" customHeight="1">
      <c r="A144" s="10">
        <v>139</v>
      </c>
      <c r="B144" s="27">
        <v>48030</v>
      </c>
      <c r="C144" s="11"/>
      <c r="D144" s="4"/>
      <c r="E144" s="4"/>
    </row>
    <row r="145" spans="1:5" s="6" customFormat="1" ht="9" hidden="1" customHeight="1">
      <c r="A145" s="10">
        <v>140</v>
      </c>
      <c r="B145" s="27">
        <v>48061</v>
      </c>
      <c r="C145" s="11"/>
      <c r="D145" s="4"/>
      <c r="E145" s="4"/>
    </row>
    <row r="146" spans="1:5" s="6" customFormat="1" ht="9" hidden="1" customHeight="1">
      <c r="A146" s="10">
        <v>141</v>
      </c>
      <c r="B146" s="27">
        <v>48092</v>
      </c>
      <c r="C146" s="11"/>
      <c r="D146" s="4"/>
      <c r="E146" s="4"/>
    </row>
    <row r="147" spans="1:5" s="6" customFormat="1" ht="9" hidden="1" customHeight="1">
      <c r="A147" s="10">
        <v>142</v>
      </c>
      <c r="B147" s="27">
        <v>48122</v>
      </c>
      <c r="C147" s="11"/>
      <c r="D147" s="4"/>
      <c r="E147" s="4"/>
    </row>
    <row r="148" spans="1:5" s="6" customFormat="1" ht="9" hidden="1" customHeight="1">
      <c r="A148" s="10">
        <v>143</v>
      </c>
      <c r="B148" s="27">
        <v>48153</v>
      </c>
      <c r="C148" s="11"/>
      <c r="D148" s="4"/>
      <c r="E148" s="4"/>
    </row>
    <row r="149" spans="1:5" s="6" customFormat="1" ht="9" hidden="1" customHeight="1">
      <c r="A149" s="10">
        <v>144</v>
      </c>
      <c r="B149" s="27">
        <v>48183</v>
      </c>
      <c r="C149" s="11"/>
      <c r="D149" s="4"/>
      <c r="E149" s="4"/>
    </row>
    <row r="150" spans="1:5" s="6" customFormat="1" ht="9" hidden="1" customHeight="1">
      <c r="A150" s="10">
        <v>145</v>
      </c>
      <c r="B150" s="27">
        <v>48214</v>
      </c>
      <c r="C150" s="11"/>
      <c r="D150" s="4"/>
      <c r="E150" s="4"/>
    </row>
    <row r="151" spans="1:5" s="6" customFormat="1" ht="9" hidden="1" customHeight="1">
      <c r="A151" s="10">
        <v>146</v>
      </c>
      <c r="B151" s="27">
        <v>48245</v>
      </c>
      <c r="C151" s="11"/>
      <c r="D151" s="4"/>
      <c r="E151" s="4"/>
    </row>
    <row r="152" spans="1:5" s="6" customFormat="1" ht="9" hidden="1" customHeight="1">
      <c r="A152" s="10">
        <v>147</v>
      </c>
      <c r="B152" s="27">
        <v>48274</v>
      </c>
      <c r="C152" s="11"/>
      <c r="D152" s="4"/>
      <c r="E152" s="4"/>
    </row>
    <row r="153" spans="1:5" s="6" customFormat="1" ht="9" hidden="1" customHeight="1">
      <c r="A153" s="10">
        <v>148</v>
      </c>
      <c r="B153" s="27">
        <v>48305</v>
      </c>
      <c r="C153" s="11"/>
      <c r="D153" s="4"/>
      <c r="E153" s="4"/>
    </row>
    <row r="154" spans="1:5" s="6" customFormat="1" ht="9" hidden="1" customHeight="1">
      <c r="A154" s="10">
        <v>149</v>
      </c>
      <c r="B154" s="27">
        <v>48335</v>
      </c>
      <c r="C154" s="11"/>
      <c r="D154" s="4"/>
      <c r="E154" s="4"/>
    </row>
    <row r="155" spans="1:5" s="6" customFormat="1" ht="9" hidden="1" customHeight="1">
      <c r="A155" s="10">
        <v>150</v>
      </c>
      <c r="B155" s="27">
        <v>48366</v>
      </c>
      <c r="C155" s="11"/>
      <c r="D155" s="4"/>
      <c r="E155" s="4"/>
    </row>
    <row r="156" spans="1:5" s="6" customFormat="1" ht="9" hidden="1" customHeight="1">
      <c r="A156" s="10">
        <v>151</v>
      </c>
      <c r="B156" s="27">
        <v>48396</v>
      </c>
      <c r="C156" s="11"/>
      <c r="D156" s="4"/>
      <c r="E156" s="4"/>
    </row>
    <row r="157" spans="1:5" s="6" customFormat="1" ht="9" hidden="1" customHeight="1">
      <c r="A157" s="10">
        <v>152</v>
      </c>
      <c r="B157" s="27">
        <v>48427</v>
      </c>
      <c r="C157" s="11"/>
      <c r="D157" s="4"/>
      <c r="E157" s="4"/>
    </row>
    <row r="158" spans="1:5" s="6" customFormat="1" ht="9" hidden="1" customHeight="1">
      <c r="A158" s="10">
        <v>153</v>
      </c>
      <c r="B158" s="27">
        <v>48458</v>
      </c>
      <c r="C158" s="11"/>
      <c r="D158" s="4"/>
      <c r="E158" s="4"/>
    </row>
    <row r="159" spans="1:5" s="6" customFormat="1" ht="9" hidden="1" customHeight="1">
      <c r="A159" s="10">
        <v>154</v>
      </c>
      <c r="B159" s="27">
        <v>48488</v>
      </c>
      <c r="C159" s="11"/>
      <c r="D159" s="4"/>
      <c r="E159" s="4"/>
    </row>
    <row r="160" spans="1:5" s="6" customFormat="1" ht="9" hidden="1" customHeight="1">
      <c r="A160" s="10">
        <v>155</v>
      </c>
      <c r="B160" s="27">
        <v>48519</v>
      </c>
      <c r="C160" s="11"/>
      <c r="D160" s="4"/>
      <c r="E160" s="4"/>
    </row>
    <row r="161" spans="1:5" s="6" customFormat="1" ht="9" hidden="1" customHeight="1">
      <c r="A161" s="10">
        <v>156</v>
      </c>
      <c r="B161" s="27">
        <v>48549</v>
      </c>
      <c r="C161" s="11"/>
      <c r="D161" s="4"/>
      <c r="E161" s="4"/>
    </row>
    <row r="162" spans="1:5" s="6" customFormat="1" ht="9" hidden="1" customHeight="1">
      <c r="A162" s="10">
        <v>157</v>
      </c>
      <c r="B162" s="27">
        <v>48580</v>
      </c>
      <c r="C162" s="11"/>
      <c r="D162" s="4"/>
      <c r="E162" s="4"/>
    </row>
    <row r="163" spans="1:5" s="6" customFormat="1" ht="9" hidden="1" customHeight="1">
      <c r="A163" s="10">
        <v>158</v>
      </c>
      <c r="B163" s="27">
        <v>48611</v>
      </c>
      <c r="C163" s="11"/>
      <c r="D163" s="4"/>
      <c r="E163" s="4"/>
    </row>
    <row r="164" spans="1:5" s="6" customFormat="1" ht="9" hidden="1" customHeight="1">
      <c r="A164" s="10">
        <v>159</v>
      </c>
      <c r="B164" s="27">
        <v>48639</v>
      </c>
      <c r="C164" s="11"/>
      <c r="D164" s="4"/>
      <c r="E164" s="4"/>
    </row>
    <row r="165" spans="1:5" s="6" customFormat="1" ht="9" hidden="1" customHeight="1">
      <c r="A165" s="10">
        <v>160</v>
      </c>
      <c r="B165" s="27">
        <v>48670</v>
      </c>
      <c r="C165" s="11"/>
      <c r="D165" s="4"/>
      <c r="E165" s="4"/>
    </row>
    <row r="166" spans="1:5" s="6" customFormat="1" ht="9" hidden="1" customHeight="1">
      <c r="A166" s="10">
        <v>161</v>
      </c>
      <c r="B166" s="27">
        <v>48700</v>
      </c>
      <c r="C166" s="11"/>
      <c r="D166" s="4"/>
      <c r="E166" s="4"/>
    </row>
    <row r="167" spans="1:5" s="6" customFormat="1" ht="9" hidden="1" customHeight="1">
      <c r="A167" s="10">
        <v>162</v>
      </c>
      <c r="B167" s="27">
        <v>48731</v>
      </c>
      <c r="C167" s="11"/>
      <c r="D167" s="4"/>
      <c r="E167" s="4"/>
    </row>
    <row r="168" spans="1:5" s="6" customFormat="1" ht="9" hidden="1" customHeight="1">
      <c r="A168" s="10">
        <v>163</v>
      </c>
      <c r="B168" s="27">
        <v>48761</v>
      </c>
      <c r="C168" s="11"/>
      <c r="D168" s="4"/>
      <c r="E168" s="4"/>
    </row>
    <row r="169" spans="1:5" s="6" customFormat="1" ht="9" hidden="1" customHeight="1">
      <c r="A169" s="10">
        <v>164</v>
      </c>
      <c r="B169" s="27">
        <v>48792</v>
      </c>
      <c r="C169" s="11"/>
      <c r="D169" s="4"/>
      <c r="E169" s="4"/>
    </row>
    <row r="170" spans="1:5" s="6" customFormat="1" ht="9" hidden="1" customHeight="1">
      <c r="A170" s="10">
        <v>165</v>
      </c>
      <c r="B170" s="27">
        <v>48823</v>
      </c>
      <c r="C170" s="11"/>
      <c r="D170" s="4"/>
      <c r="E170" s="4"/>
    </row>
    <row r="171" spans="1:5" s="6" customFormat="1" ht="9" hidden="1" customHeight="1">
      <c r="A171" s="10">
        <v>166</v>
      </c>
      <c r="B171" s="27">
        <v>48853</v>
      </c>
      <c r="C171" s="11"/>
      <c r="D171" s="4"/>
      <c r="E171" s="4"/>
    </row>
    <row r="172" spans="1:5" s="6" customFormat="1" ht="9" hidden="1" customHeight="1">
      <c r="A172" s="10">
        <v>167</v>
      </c>
      <c r="B172" s="27">
        <v>48884</v>
      </c>
      <c r="C172" s="11"/>
      <c r="D172" s="4"/>
      <c r="E172" s="4"/>
    </row>
    <row r="173" spans="1:5" s="6" customFormat="1" ht="9" hidden="1" customHeight="1">
      <c r="A173" s="10">
        <v>168</v>
      </c>
      <c r="B173" s="27">
        <v>48914</v>
      </c>
      <c r="C173" s="11"/>
      <c r="D173" s="4"/>
      <c r="E173" s="4"/>
    </row>
    <row r="174" spans="1:5" s="6" customFormat="1" ht="9" hidden="1" customHeight="1">
      <c r="A174" s="10">
        <v>169</v>
      </c>
      <c r="B174" s="27">
        <v>48945</v>
      </c>
      <c r="C174" s="11"/>
      <c r="D174" s="4"/>
      <c r="E174" s="4"/>
    </row>
    <row r="175" spans="1:5" s="6" customFormat="1" ht="9" hidden="1" customHeight="1">
      <c r="A175" s="10">
        <v>170</v>
      </c>
      <c r="B175" s="27">
        <v>48976</v>
      </c>
      <c r="C175" s="11"/>
      <c r="D175" s="4"/>
      <c r="E175" s="4"/>
    </row>
    <row r="176" spans="1:5" s="6" customFormat="1" ht="9" hidden="1" customHeight="1">
      <c r="A176" s="10">
        <v>171</v>
      </c>
      <c r="B176" s="27">
        <v>49004</v>
      </c>
      <c r="C176" s="11"/>
      <c r="D176" s="4"/>
      <c r="E176" s="4"/>
    </row>
    <row r="177" spans="1:5" s="6" customFormat="1" ht="9" hidden="1" customHeight="1">
      <c r="A177" s="10">
        <v>172</v>
      </c>
      <c r="B177" s="27">
        <v>49035</v>
      </c>
      <c r="C177" s="11"/>
      <c r="D177" s="4"/>
      <c r="E177" s="4"/>
    </row>
    <row r="178" spans="1:5" s="6" customFormat="1" ht="9" hidden="1" customHeight="1">
      <c r="A178" s="10">
        <v>173</v>
      </c>
      <c r="B178" s="27">
        <v>49065</v>
      </c>
      <c r="C178" s="11"/>
      <c r="D178" s="4"/>
      <c r="E178" s="4"/>
    </row>
    <row r="179" spans="1:5" s="6" customFormat="1" ht="9" hidden="1" customHeight="1">
      <c r="A179" s="10">
        <v>174</v>
      </c>
      <c r="B179" s="27">
        <v>49096</v>
      </c>
      <c r="C179" s="11"/>
      <c r="D179" s="4"/>
      <c r="E179" s="4"/>
    </row>
    <row r="180" spans="1:5" s="6" customFormat="1" ht="9" hidden="1" customHeight="1">
      <c r="A180" s="10">
        <v>175</v>
      </c>
      <c r="B180" s="27">
        <v>49126</v>
      </c>
      <c r="C180" s="11"/>
      <c r="D180" s="4"/>
      <c r="E180" s="4"/>
    </row>
    <row r="181" spans="1:5" s="6" customFormat="1" ht="9" hidden="1" customHeight="1">
      <c r="A181" s="10">
        <v>176</v>
      </c>
      <c r="B181" s="27">
        <v>49157</v>
      </c>
      <c r="C181" s="11"/>
      <c r="D181" s="4"/>
      <c r="E181" s="4"/>
    </row>
    <row r="182" spans="1:5" s="6" customFormat="1" ht="9" hidden="1" customHeight="1">
      <c r="A182" s="10">
        <v>177</v>
      </c>
      <c r="B182" s="27">
        <v>49188</v>
      </c>
      <c r="C182" s="11"/>
      <c r="D182" s="4"/>
      <c r="E182" s="4"/>
    </row>
    <row r="183" spans="1:5" s="6" customFormat="1" ht="9" hidden="1" customHeight="1">
      <c r="A183" s="10">
        <v>178</v>
      </c>
      <c r="B183" s="27">
        <v>49218</v>
      </c>
      <c r="C183" s="11"/>
      <c r="D183" s="4"/>
      <c r="E183" s="4"/>
    </row>
    <row r="184" spans="1:5" s="6" customFormat="1" ht="9" hidden="1" customHeight="1">
      <c r="A184" s="10">
        <v>179</v>
      </c>
      <c r="B184" s="27">
        <v>49249</v>
      </c>
      <c r="C184" s="11"/>
      <c r="D184" s="4"/>
      <c r="E184" s="4"/>
    </row>
    <row r="185" spans="1:5" s="6" customFormat="1" ht="9" hidden="1" customHeight="1">
      <c r="A185" s="10">
        <v>180</v>
      </c>
      <c r="B185" s="27">
        <v>49279</v>
      </c>
      <c r="C185" s="11"/>
      <c r="D185" s="4"/>
      <c r="E185" s="4"/>
    </row>
    <row r="186" spans="1:5" s="6" customFormat="1" ht="9" hidden="1" customHeight="1">
      <c r="A186" s="10">
        <v>181</v>
      </c>
      <c r="B186" s="27">
        <v>49310</v>
      </c>
      <c r="C186" s="11"/>
      <c r="D186" s="4"/>
      <c r="E186" s="4"/>
    </row>
    <row r="187" spans="1:5" s="6" customFormat="1" ht="9" hidden="1" customHeight="1">
      <c r="A187" s="10">
        <v>182</v>
      </c>
      <c r="B187" s="27">
        <v>49341</v>
      </c>
      <c r="C187" s="11"/>
      <c r="D187" s="4"/>
      <c r="E187" s="4"/>
    </row>
    <row r="188" spans="1:5" s="6" customFormat="1" ht="9" hidden="1" customHeight="1">
      <c r="A188" s="10">
        <v>183</v>
      </c>
      <c r="B188" s="27">
        <v>49369</v>
      </c>
      <c r="C188" s="11"/>
      <c r="D188" s="4"/>
      <c r="E188" s="4"/>
    </row>
    <row r="189" spans="1:5" s="6" customFormat="1" ht="9" hidden="1" customHeight="1">
      <c r="A189" s="10">
        <v>184</v>
      </c>
      <c r="B189" s="27">
        <v>49400</v>
      </c>
      <c r="C189" s="11"/>
      <c r="D189" s="4"/>
      <c r="E189" s="4"/>
    </row>
    <row r="190" spans="1:5" s="6" customFormat="1" ht="9" hidden="1" customHeight="1">
      <c r="A190" s="10">
        <v>185</v>
      </c>
      <c r="B190" s="27">
        <v>49430</v>
      </c>
      <c r="C190" s="11"/>
      <c r="D190" s="4"/>
      <c r="E190" s="4"/>
    </row>
    <row r="191" spans="1:5" s="6" customFormat="1" ht="9" hidden="1" customHeight="1">
      <c r="A191" s="10">
        <v>186</v>
      </c>
      <c r="B191" s="27">
        <v>49461</v>
      </c>
      <c r="C191" s="11"/>
      <c r="D191" s="4"/>
      <c r="E191" s="4"/>
    </row>
    <row r="192" spans="1:5" s="6" customFormat="1" ht="9" hidden="1" customHeight="1">
      <c r="A192" s="10">
        <v>187</v>
      </c>
      <c r="B192" s="27">
        <v>49491</v>
      </c>
      <c r="C192" s="11"/>
      <c r="D192" s="4"/>
      <c r="E192" s="4"/>
    </row>
    <row r="193" spans="1:8" s="6" customFormat="1" ht="9" hidden="1" customHeight="1">
      <c r="A193" s="10">
        <v>188</v>
      </c>
      <c r="B193" s="27">
        <v>49522</v>
      </c>
      <c r="C193" s="11"/>
      <c r="D193" s="4"/>
      <c r="E193" s="4"/>
    </row>
    <row r="194" spans="1:8" s="6" customFormat="1" ht="9" hidden="1" customHeight="1">
      <c r="A194" s="10">
        <v>189</v>
      </c>
      <c r="B194" s="27">
        <v>49553</v>
      </c>
      <c r="C194" s="11"/>
      <c r="D194" s="4"/>
      <c r="E194" s="4"/>
    </row>
    <row r="195" spans="1:8" s="6" customFormat="1" ht="9" hidden="1" customHeight="1">
      <c r="A195" s="10">
        <v>190</v>
      </c>
      <c r="B195" s="27">
        <v>49583</v>
      </c>
      <c r="C195" s="11"/>
      <c r="D195" s="4"/>
      <c r="E195" s="4"/>
    </row>
    <row r="196" spans="1:8" s="6" customFormat="1" ht="9" hidden="1" customHeight="1">
      <c r="A196" s="10">
        <v>191</v>
      </c>
      <c r="B196" s="27">
        <v>49614</v>
      </c>
      <c r="C196" s="11"/>
      <c r="D196" s="4"/>
      <c r="E196" s="4"/>
    </row>
    <row r="197" spans="1:8" s="6" customFormat="1" ht="9" hidden="1" customHeight="1">
      <c r="A197" s="10">
        <v>192</v>
      </c>
      <c r="B197" s="27">
        <v>49644</v>
      </c>
      <c r="C197" s="11"/>
      <c r="D197" s="4"/>
      <c r="E197" s="4"/>
    </row>
    <row r="198" spans="1:8" s="6" customFormat="1" ht="9" hidden="1" customHeight="1" thickBot="1">
      <c r="A198" s="12"/>
      <c r="B198" s="13"/>
      <c r="C198" s="14"/>
      <c r="D198" s="4"/>
      <c r="E198" s="4"/>
    </row>
    <row r="199" spans="1:8" s="6" customFormat="1" ht="60" customHeight="1">
      <c r="A199" s="12"/>
      <c r="B199" s="13"/>
      <c r="C199" s="14"/>
      <c r="D199" s="53" t="s">
        <v>11</v>
      </c>
      <c r="E199" s="54"/>
      <c r="G199" s="57" t="s">
        <v>12</v>
      </c>
      <c r="H199" s="54"/>
    </row>
    <row r="200" spans="1:8" s="6" customFormat="1" ht="30" customHeight="1" thickBot="1">
      <c r="A200" s="45"/>
      <c r="B200" s="46"/>
      <c r="C200" s="44"/>
      <c r="D200" s="25" t="s">
        <v>17</v>
      </c>
      <c r="E200" s="28"/>
      <c r="G200" s="22" t="s">
        <v>17</v>
      </c>
      <c r="H200" s="28"/>
    </row>
    <row r="201" spans="1:8" s="6" customFormat="1" ht="30" hidden="1" customHeight="1" thickBot="1">
      <c r="A201" s="12"/>
      <c r="B201" s="13"/>
      <c r="C201" s="14"/>
      <c r="D201" s="31" t="s">
        <v>4</v>
      </c>
      <c r="E201" s="32">
        <f>SUM(G203)</f>
        <v>0</v>
      </c>
      <c r="G201" s="33" t="s">
        <v>4</v>
      </c>
      <c r="H201" s="32">
        <f>SUM(G203)</f>
        <v>0</v>
      </c>
    </row>
    <row r="202" spans="1:8" s="6" customFormat="1" ht="30" customHeight="1" thickBot="1">
      <c r="A202" s="43"/>
      <c r="B202" s="44"/>
      <c r="C202" s="44"/>
      <c r="D202" s="15"/>
      <c r="E202" s="35"/>
      <c r="G202" s="15"/>
      <c r="H202" s="35"/>
    </row>
    <row r="203" spans="1:8" s="6" customFormat="1" ht="30" customHeight="1" thickBot="1">
      <c r="A203" s="45" t="s">
        <v>16</v>
      </c>
      <c r="B203" s="46"/>
      <c r="C203" s="44"/>
      <c r="D203" s="15"/>
      <c r="E203" s="55" t="s">
        <v>15</v>
      </c>
      <c r="F203" s="56"/>
      <c r="G203" s="30"/>
      <c r="H203" s="35"/>
    </row>
    <row r="204" spans="1:8" s="6" customFormat="1" ht="30" customHeight="1" thickBot="1">
      <c r="A204" s="43" t="s">
        <v>18</v>
      </c>
      <c r="B204" s="44"/>
      <c r="C204" s="44"/>
      <c r="D204" s="15"/>
      <c r="E204" s="35"/>
      <c r="G204" s="15"/>
      <c r="H204" s="35"/>
    </row>
    <row r="205" spans="1:8" s="6" customFormat="1" ht="30" customHeight="1">
      <c r="A205" s="43"/>
      <c r="B205" s="44"/>
      <c r="C205" s="44"/>
      <c r="D205" s="26" t="s">
        <v>6</v>
      </c>
      <c r="E205" s="18">
        <f>ROUNDDOWN(SUMIFS(C:C,B:B,"&gt;="&amp;E200,B:B,"&lt;="&amp;E201),1)</f>
        <v>0</v>
      </c>
      <c r="G205" s="23" t="s">
        <v>6</v>
      </c>
      <c r="H205" s="18">
        <f>ROUNDDOWN(SUMIFS(C:C,B:B,"&gt;="&amp;H200,B:B,"&lt;="&amp;E201),1)</f>
        <v>0</v>
      </c>
    </row>
    <row r="206" spans="1:8" s="6" customFormat="1" ht="30" hidden="1" customHeight="1">
      <c r="A206" s="12"/>
      <c r="B206" s="17"/>
      <c r="C206" s="14"/>
      <c r="D206" s="24" t="s">
        <v>5</v>
      </c>
      <c r="E206" s="19">
        <f>DATEDIF(E200,E201,"m")+1</f>
        <v>1</v>
      </c>
      <c r="G206" s="21" t="s">
        <v>5</v>
      </c>
      <c r="H206" s="19">
        <f>DATEDIF(H200,H201,"m")+1</f>
        <v>1</v>
      </c>
    </row>
    <row r="207" spans="1:8" s="6" customFormat="1" ht="30" hidden="1" customHeight="1">
      <c r="A207" s="12"/>
      <c r="B207" s="17"/>
      <c r="C207" s="14"/>
      <c r="D207" s="24" t="s">
        <v>5</v>
      </c>
      <c r="E207" s="19">
        <f>SUMIF(E206,"&lt;1440")</f>
        <v>1</v>
      </c>
      <c r="G207" s="21" t="s">
        <v>5</v>
      </c>
      <c r="H207" s="19">
        <f>SUMIF(H206,"&lt;1440")</f>
        <v>1</v>
      </c>
    </row>
    <row r="208" spans="1:8" s="6" customFormat="1" ht="30" customHeight="1">
      <c r="A208" s="37"/>
      <c r="B208" s="17"/>
      <c r="C208" s="14"/>
      <c r="D208" s="24" t="s">
        <v>5</v>
      </c>
      <c r="E208" s="19">
        <f>SUMIF(E207,"&gt;1")</f>
        <v>0</v>
      </c>
      <c r="G208" s="21" t="s">
        <v>5</v>
      </c>
      <c r="H208" s="19">
        <f>SUMIF(H207,"&gt;1")</f>
        <v>0</v>
      </c>
    </row>
    <row r="209" spans="1:8" s="6" customFormat="1" ht="30" hidden="1" customHeight="1">
      <c r="A209" s="36"/>
      <c r="B209" s="17"/>
      <c r="C209" s="14"/>
      <c r="D209" s="24" t="s">
        <v>5</v>
      </c>
      <c r="E209" s="19">
        <f>SUMIF(E208,"&gt;=12")</f>
        <v>0</v>
      </c>
      <c r="G209" s="21" t="s">
        <v>5</v>
      </c>
      <c r="H209" s="19">
        <f>SUMIF(H208,"&gt;=12")</f>
        <v>0</v>
      </c>
    </row>
    <row r="210" spans="1:8" s="6" customFormat="1" ht="30" hidden="1" customHeight="1">
      <c r="A210" s="12"/>
      <c r="B210" s="16"/>
      <c r="C210" s="14"/>
      <c r="D210" s="24" t="s">
        <v>7</v>
      </c>
      <c r="E210" s="29" t="e">
        <f>ROUNDDOWN(SUM(E205/E209),1)</f>
        <v>#DIV/0!</v>
      </c>
      <c r="G210" s="21" t="s">
        <v>7</v>
      </c>
      <c r="H210" s="29" t="e">
        <f>ROUNDDOWN(SUM(H205/H209),1)</f>
        <v>#DIV/0!</v>
      </c>
    </row>
    <row r="211" spans="1:8" s="6" customFormat="1" ht="30" customHeight="1" thickBot="1">
      <c r="A211" s="12"/>
      <c r="B211" s="16"/>
      <c r="C211" s="14"/>
      <c r="D211" s="25" t="s">
        <v>7</v>
      </c>
      <c r="E211" s="20">
        <f>SUMIF(E210,"&gt;=1")</f>
        <v>0</v>
      </c>
      <c r="G211" s="22" t="s">
        <v>7</v>
      </c>
      <c r="H211" s="20">
        <f>SUMIF(H210,"&gt;=1")</f>
        <v>0</v>
      </c>
    </row>
    <row r="212" spans="1:8" s="6" customFormat="1" ht="30" customHeight="1">
      <c r="A212" s="12"/>
      <c r="B212" s="16"/>
      <c r="C212" s="14"/>
      <c r="D212" s="15"/>
      <c r="E212" s="34"/>
      <c r="G212" s="15"/>
      <c r="H212" s="34"/>
    </row>
    <row r="213" spans="1:8" ht="30" customHeight="1">
      <c r="A213" s="47" t="s">
        <v>13</v>
      </c>
      <c r="B213" s="48"/>
      <c r="C213" s="48"/>
      <c r="D213" s="48"/>
      <c r="E213" s="48"/>
      <c r="F213" s="48"/>
      <c r="G213" s="48"/>
      <c r="H213" s="48"/>
    </row>
    <row r="214" spans="1:8" ht="30" customHeight="1">
      <c r="A214" s="47" t="s">
        <v>14</v>
      </c>
      <c r="B214" s="48"/>
      <c r="C214" s="48"/>
      <c r="D214" s="48"/>
      <c r="E214" s="48"/>
      <c r="F214" s="48"/>
      <c r="G214" s="48"/>
      <c r="H214" s="48"/>
    </row>
    <row r="215" spans="1:8" s="6" customFormat="1" ht="30" customHeight="1">
      <c r="A215" s="49" t="s">
        <v>10</v>
      </c>
      <c r="B215" s="50"/>
      <c r="C215" s="50"/>
      <c r="D215" s="50"/>
      <c r="E215" s="50"/>
      <c r="F215" s="50"/>
      <c r="G215" s="50"/>
      <c r="H215" s="50"/>
    </row>
    <row r="216" spans="1:8" ht="30" customHeight="1">
      <c r="A216" s="47" t="s">
        <v>8</v>
      </c>
      <c r="B216" s="48"/>
      <c r="C216" s="48"/>
      <c r="D216" s="48"/>
      <c r="E216" s="48"/>
      <c r="F216" s="48"/>
      <c r="G216" s="48"/>
      <c r="H216" s="48"/>
    </row>
    <row r="217" spans="1:8" ht="30" customHeight="1">
      <c r="A217" s="47" t="s">
        <v>9</v>
      </c>
      <c r="B217" s="48"/>
      <c r="C217" s="48"/>
      <c r="D217" s="48"/>
      <c r="E217" s="48"/>
      <c r="F217" s="48"/>
      <c r="G217" s="48"/>
      <c r="H217" s="48"/>
    </row>
  </sheetData>
  <sheetProtection selectLockedCells="1"/>
  <dataConsolidate function="count"/>
  <mergeCells count="15">
    <mergeCell ref="A1:H1"/>
    <mergeCell ref="A202:C202"/>
    <mergeCell ref="A200:C200"/>
    <mergeCell ref="A216:H216"/>
    <mergeCell ref="A217:H217"/>
    <mergeCell ref="A215:H215"/>
    <mergeCell ref="A3:C3"/>
    <mergeCell ref="D199:E199"/>
    <mergeCell ref="A213:H213"/>
    <mergeCell ref="A214:H214"/>
    <mergeCell ref="E203:F203"/>
    <mergeCell ref="G199:H199"/>
    <mergeCell ref="A203:C203"/>
    <mergeCell ref="A205:C205"/>
    <mergeCell ref="A204:C204"/>
  </mergeCells>
  <dataValidations count="4">
    <dataValidation type="list" allowBlank="1" showInputMessage="1" showErrorMessage="1" prompt="قم بإختيار تاريخ البداية" sqref="E200">
      <formula1>$B$5:$B$6</formula1>
    </dataValidation>
    <dataValidation type="list" allowBlank="1" showInputMessage="1" showErrorMessage="1" prompt="قم بإختيار تاريخ البداية" sqref="H200">
      <formula1>$B$6:$B$72</formula1>
    </dataValidation>
    <dataValidation type="list" allowBlank="1" showInputMessage="1" showErrorMessage="1" prompt="قم بإختيار تاريخ النهاية" sqref="G203">
      <formula1>$B$5:$B$84</formula1>
    </dataValidation>
    <dataValidation operator="greaterThan" allowBlank="1" showInputMessage="1" showErrorMessage="1" sqref="E206:E207 H206:H207"/>
  </dataValidations>
  <hyperlinks>
    <hyperlink ref="A203" r:id="rId1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pc</cp:lastModifiedBy>
  <dcterms:created xsi:type="dcterms:W3CDTF">2023-05-30T08:09:58Z</dcterms:created>
  <dcterms:modified xsi:type="dcterms:W3CDTF">2026-08-19T13:45:47Z</dcterms:modified>
</cp:coreProperties>
</file>